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55" yWindow="75" windowWidth="14520" windowHeight="12345" activeTab="1"/>
  </bookViews>
  <sheets>
    <sheet name="NP &amp; PA" sheetId="1" r:id="rId1"/>
    <sheet name="MD &amp; DO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" i="2"/>
</calcChain>
</file>

<file path=xl/sharedStrings.xml><?xml version="1.0" encoding="utf-8"?>
<sst xmlns="http://schemas.openxmlformats.org/spreadsheetml/2006/main" count="146" uniqueCount="77">
  <si>
    <t>Center</t>
  </si>
  <si>
    <t>Provider</t>
  </si>
  <si>
    <t>AMC</t>
  </si>
  <si>
    <t>canderson</t>
  </si>
  <si>
    <t>esvrcek</t>
  </si>
  <si>
    <t>htang</t>
  </si>
  <si>
    <t>jschiller</t>
  </si>
  <si>
    <t>kcoleman</t>
  </si>
  <si>
    <t>pkeough</t>
  </si>
  <si>
    <t>rmidler</t>
  </si>
  <si>
    <t>rvigderman</t>
  </si>
  <si>
    <t>sutzschneider</t>
  </si>
  <si>
    <t>tfurcolo</t>
  </si>
  <si>
    <t>EHC</t>
  </si>
  <si>
    <t>cviele</t>
  </si>
  <si>
    <t>dslack</t>
  </si>
  <si>
    <t>ecory</t>
  </si>
  <si>
    <t>hwzorek</t>
  </si>
  <si>
    <t>jfeinland</t>
  </si>
  <si>
    <t>jtauscher</t>
  </si>
  <si>
    <t>klopezdelcastillo</t>
  </si>
  <si>
    <t>lschwartz</t>
  </si>
  <si>
    <t>trogers</t>
  </si>
  <si>
    <t>vcarreras</t>
  </si>
  <si>
    <t>GHC</t>
  </si>
  <si>
    <t>abingham</t>
  </si>
  <si>
    <t>aplatzner</t>
  </si>
  <si>
    <t>bberthiaume</t>
  </si>
  <si>
    <t>cconolly</t>
  </si>
  <si>
    <t>dolcott</t>
  </si>
  <si>
    <t>jstearns</t>
  </si>
  <si>
    <t>kdavid</t>
  </si>
  <si>
    <t>kdempsey</t>
  </si>
  <si>
    <t>kmurtland</t>
  </si>
  <si>
    <t>lappleton</t>
  </si>
  <si>
    <t>lduffy</t>
  </si>
  <si>
    <t>mgump</t>
  </si>
  <si>
    <t>mreeves</t>
  </si>
  <si>
    <t>mwalker</t>
  </si>
  <si>
    <t>pcarlan</t>
  </si>
  <si>
    <t>piverson</t>
  </si>
  <si>
    <t>NHC</t>
  </si>
  <si>
    <t>aesrick</t>
  </si>
  <si>
    <t>bgreen</t>
  </si>
  <si>
    <t>cnormandin</t>
  </si>
  <si>
    <t>dkaufman</t>
  </si>
  <si>
    <t>egraef</t>
  </si>
  <si>
    <t>fkim</t>
  </si>
  <si>
    <t>gblanchard</t>
  </si>
  <si>
    <t>hsimkin</t>
  </si>
  <si>
    <t>jdepiero</t>
  </si>
  <si>
    <t>krivera</t>
  </si>
  <si>
    <t>kwaltonvecchio</t>
  </si>
  <si>
    <t>lgoldstein</t>
  </si>
  <si>
    <t>mgladski</t>
  </si>
  <si>
    <t>nbliss</t>
  </si>
  <si>
    <t>sesrick</t>
  </si>
  <si>
    <t>skillip</t>
  </si>
  <si>
    <t>FTE</t>
  </si>
  <si>
    <t>nshoushtari</t>
  </si>
  <si>
    <t>lgorski</t>
  </si>
  <si>
    <t>emadara</t>
  </si>
  <si>
    <t>pfionte</t>
  </si>
  <si>
    <t>ecoates</t>
  </si>
  <si>
    <t>stsang</t>
  </si>
  <si>
    <t>agumprecht</t>
  </si>
  <si>
    <t>lrivera</t>
  </si>
  <si>
    <t>May 1 2020 Panel Size</t>
  </si>
  <si>
    <t>January 1 2020 Panel Size</t>
  </si>
  <si>
    <t>February 1 2020 Panel Size</t>
  </si>
  <si>
    <t>March 1 2020 Panel Size</t>
  </si>
  <si>
    <t>April 1 2020 Panel Size</t>
  </si>
  <si>
    <t>November 1 2019 Panel Size</t>
  </si>
  <si>
    <t>December 1 2019 Panel Size</t>
  </si>
  <si>
    <t>June 1 2020 Panel Size</t>
  </si>
  <si>
    <t>hkirby</t>
  </si>
  <si>
    <t>July 1 2020 Panel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</si>
</sst>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porting/Reports/April%202020/ReportLibrary_Reports/providerpanel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viderpanel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pane xSplit="3" ySplit="1" topLeftCell="D11" activePane="bottomRight" state="frozen"/>
      <selection pane="topRight" activeCell="D1" sqref="D1"/>
      <selection pane="bottomLeft" activeCell="A2" sqref="A2"/>
      <selection pane="bottomRight" activeCell="M23" sqref="M23"/>
    </sheetView>
  </sheetViews>
  <sheetFormatPr defaultRowHeight="15" x14ac:dyDescent="0.25"/>
  <cols>
    <col min="1" max="1" width="7" bestFit="1" customWidth="1"/>
    <col min="2" max="2" width="15.140625" customWidth="1"/>
    <col min="3" max="3" width="7.28515625" customWidth="1"/>
    <col min="4" max="4" width="20.5703125" customWidth="1"/>
    <col min="5" max="5" width="20.28515625" customWidth="1"/>
    <col min="6" max="6" width="18.7109375" customWidth="1"/>
    <col min="7" max="7" width="17" customWidth="1"/>
    <col min="8" max="8" width="14.5703125" customWidth="1"/>
    <col min="9" max="9" width="12.5703125" customWidth="1"/>
    <col min="10" max="10" width="11.5703125" customWidth="1"/>
    <col min="11" max="11" width="13.7109375" customWidth="1"/>
    <col min="12" max="12" width="12" customWidth="1"/>
  </cols>
  <sheetData>
    <row r="1" spans="1:12" ht="40.5" customHeight="1" x14ac:dyDescent="0.25">
      <c r="A1" s="1" t="s">
        <v>0</v>
      </c>
      <c r="B1" s="1" t="s">
        <v>1</v>
      </c>
      <c r="C1" s="1" t="s">
        <v>58</v>
      </c>
      <c r="D1" s="3" t="s">
        <v>72</v>
      </c>
      <c r="E1" s="3" t="s">
        <v>73</v>
      </c>
      <c r="F1" s="3" t="s">
        <v>68</v>
      </c>
      <c r="G1" s="3" t="s">
        <v>69</v>
      </c>
      <c r="H1" s="6" t="s">
        <v>70</v>
      </c>
      <c r="I1" s="6" t="s">
        <v>71</v>
      </c>
      <c r="J1" s="6" t="s">
        <v>67</v>
      </c>
      <c r="K1" s="6" t="s">
        <v>74</v>
      </c>
      <c r="L1" s="6" t="s">
        <v>76</v>
      </c>
    </row>
    <row r="2" spans="1:12" x14ac:dyDescent="0.25">
      <c r="A2" t="s">
        <v>2</v>
      </c>
      <c r="B2" t="s">
        <v>3</v>
      </c>
      <c r="C2">
        <v>0.8</v>
      </c>
      <c r="D2" s="4">
        <v>759</v>
      </c>
      <c r="E2" s="5">
        <v>720</v>
      </c>
      <c r="F2" s="2">
        <v>590</v>
      </c>
      <c r="G2" s="2">
        <v>404</v>
      </c>
      <c r="H2" s="2">
        <v>303</v>
      </c>
      <c r="I2">
        <v>2</v>
      </c>
      <c r="J2" s="7">
        <v>1</v>
      </c>
      <c r="K2">
        <v>1</v>
      </c>
    </row>
    <row r="3" spans="1:12" x14ac:dyDescent="0.25">
      <c r="A3" t="s">
        <v>2</v>
      </c>
      <c r="B3" t="s">
        <v>61</v>
      </c>
      <c r="C3">
        <v>1</v>
      </c>
      <c r="D3">
        <v>17</v>
      </c>
      <c r="E3">
        <v>28</v>
      </c>
      <c r="F3" s="2">
        <v>61</v>
      </c>
      <c r="G3" s="2">
        <v>134</v>
      </c>
      <c r="H3" s="2">
        <v>184</v>
      </c>
      <c r="I3">
        <v>383</v>
      </c>
      <c r="J3" s="7">
        <v>417</v>
      </c>
      <c r="K3">
        <v>459</v>
      </c>
    </row>
    <row r="4" spans="1:12" x14ac:dyDescent="0.25">
      <c r="A4" t="s">
        <v>2</v>
      </c>
      <c r="B4" t="s">
        <v>4</v>
      </c>
      <c r="C4">
        <v>0.85</v>
      </c>
      <c r="D4">
        <v>1008</v>
      </c>
      <c r="E4">
        <v>1008</v>
      </c>
      <c r="F4" s="2">
        <v>1044</v>
      </c>
      <c r="G4" s="2">
        <v>1104</v>
      </c>
      <c r="H4" s="2">
        <v>1142</v>
      </c>
      <c r="I4">
        <v>1197</v>
      </c>
      <c r="J4" s="7">
        <v>1186</v>
      </c>
      <c r="K4">
        <v>1176</v>
      </c>
    </row>
    <row r="5" spans="1:12" x14ac:dyDescent="0.25">
      <c r="A5" t="s">
        <v>2</v>
      </c>
      <c r="B5" t="s">
        <v>5</v>
      </c>
      <c r="C5">
        <v>1</v>
      </c>
      <c r="D5">
        <v>832</v>
      </c>
      <c r="E5">
        <v>813</v>
      </c>
      <c r="F5" s="2">
        <v>750</v>
      </c>
      <c r="G5" s="2">
        <v>607</v>
      </c>
      <c r="H5" s="2">
        <v>499</v>
      </c>
      <c r="I5">
        <v>3</v>
      </c>
      <c r="J5" s="7">
        <v>3</v>
      </c>
      <c r="K5">
        <v>5</v>
      </c>
    </row>
    <row r="6" spans="1:12" x14ac:dyDescent="0.25">
      <c r="A6" t="s">
        <v>2</v>
      </c>
      <c r="B6" t="s">
        <v>7</v>
      </c>
      <c r="C6">
        <v>0.9</v>
      </c>
      <c r="D6">
        <v>312</v>
      </c>
      <c r="E6">
        <v>333</v>
      </c>
      <c r="F6" s="2">
        <v>389</v>
      </c>
      <c r="G6" s="2">
        <v>452</v>
      </c>
      <c r="H6" s="2">
        <v>516</v>
      </c>
      <c r="I6">
        <v>859</v>
      </c>
      <c r="J6" s="7">
        <v>862</v>
      </c>
      <c r="K6">
        <v>834</v>
      </c>
    </row>
    <row r="7" spans="1:12" x14ac:dyDescent="0.25">
      <c r="A7" t="s">
        <v>2</v>
      </c>
      <c r="B7" t="s">
        <v>8</v>
      </c>
      <c r="C7">
        <v>0.9</v>
      </c>
      <c r="D7">
        <v>1324</v>
      </c>
      <c r="E7" s="5">
        <v>1324</v>
      </c>
      <c r="F7" s="2">
        <v>1336</v>
      </c>
      <c r="G7" s="2">
        <v>1379</v>
      </c>
      <c r="H7" s="2">
        <v>1402</v>
      </c>
      <c r="I7">
        <v>1442</v>
      </c>
      <c r="J7" s="7">
        <v>1435</v>
      </c>
      <c r="K7">
        <v>1410</v>
      </c>
    </row>
    <row r="8" spans="1:12" x14ac:dyDescent="0.25">
      <c r="A8" t="s">
        <v>2</v>
      </c>
      <c r="B8" t="s">
        <v>11</v>
      </c>
      <c r="C8">
        <v>0.9</v>
      </c>
      <c r="D8">
        <v>63</v>
      </c>
      <c r="E8" s="5">
        <v>84</v>
      </c>
      <c r="F8" s="2">
        <v>175</v>
      </c>
      <c r="G8" s="2">
        <v>276</v>
      </c>
      <c r="H8" s="2">
        <v>348</v>
      </c>
      <c r="I8">
        <v>458</v>
      </c>
      <c r="J8" s="7">
        <v>460</v>
      </c>
      <c r="K8">
        <v>467</v>
      </c>
    </row>
    <row r="9" spans="1:12" x14ac:dyDescent="0.25">
      <c r="A9" t="s">
        <v>13</v>
      </c>
      <c r="B9" t="s">
        <v>14</v>
      </c>
      <c r="C9">
        <v>0.5</v>
      </c>
      <c r="D9">
        <v>821</v>
      </c>
      <c r="E9">
        <v>819</v>
      </c>
      <c r="F9" s="2">
        <v>808</v>
      </c>
      <c r="G9" s="2">
        <v>792</v>
      </c>
      <c r="H9" s="2">
        <v>782</v>
      </c>
      <c r="I9">
        <v>772</v>
      </c>
      <c r="J9" s="7">
        <v>770</v>
      </c>
      <c r="K9">
        <v>764</v>
      </c>
    </row>
    <row r="10" spans="1:12" x14ac:dyDescent="0.25">
      <c r="A10" t="s">
        <v>13</v>
      </c>
      <c r="B10" t="s">
        <v>16</v>
      </c>
      <c r="C10">
        <v>0.7</v>
      </c>
      <c r="D10">
        <v>785</v>
      </c>
      <c r="E10">
        <v>777</v>
      </c>
      <c r="F10" s="2">
        <v>771</v>
      </c>
      <c r="G10" s="2">
        <v>771</v>
      </c>
      <c r="H10" s="2">
        <v>770</v>
      </c>
      <c r="I10">
        <v>762</v>
      </c>
      <c r="J10" s="7">
        <v>761</v>
      </c>
      <c r="K10">
        <v>751</v>
      </c>
    </row>
    <row r="11" spans="1:12" x14ac:dyDescent="0.25">
      <c r="A11" t="s">
        <v>13</v>
      </c>
      <c r="B11" t="s">
        <v>75</v>
      </c>
      <c r="J11" s="7"/>
      <c r="L11">
        <v>5</v>
      </c>
    </row>
    <row r="12" spans="1:12" x14ac:dyDescent="0.25">
      <c r="A12" t="s">
        <v>13</v>
      </c>
      <c r="B12" t="s">
        <v>17</v>
      </c>
      <c r="C12">
        <v>0.7</v>
      </c>
      <c r="D12">
        <v>999</v>
      </c>
      <c r="E12">
        <v>997</v>
      </c>
      <c r="F12" s="2">
        <v>992</v>
      </c>
      <c r="G12" s="2">
        <v>984</v>
      </c>
      <c r="H12" s="2">
        <v>988</v>
      </c>
      <c r="I12">
        <v>969</v>
      </c>
      <c r="J12" s="7">
        <v>970</v>
      </c>
      <c r="K12">
        <v>950</v>
      </c>
      <c r="L12">
        <v>940</v>
      </c>
    </row>
    <row r="13" spans="1:12" x14ac:dyDescent="0.25">
      <c r="A13" t="s">
        <v>13</v>
      </c>
      <c r="B13" t="s">
        <v>19</v>
      </c>
      <c r="C13">
        <v>0.9</v>
      </c>
      <c r="D13">
        <v>282</v>
      </c>
      <c r="E13">
        <v>297</v>
      </c>
      <c r="F13" s="2">
        <v>322</v>
      </c>
      <c r="G13" s="2">
        <v>405</v>
      </c>
      <c r="H13" s="2">
        <v>565</v>
      </c>
      <c r="I13">
        <v>586</v>
      </c>
      <c r="J13" s="7">
        <v>583</v>
      </c>
      <c r="K13">
        <v>593</v>
      </c>
      <c r="L13">
        <v>593</v>
      </c>
    </row>
    <row r="14" spans="1:12" x14ac:dyDescent="0.25">
      <c r="A14" t="s">
        <v>13</v>
      </c>
      <c r="B14" t="s">
        <v>60</v>
      </c>
      <c r="C14">
        <v>0.9</v>
      </c>
      <c r="E14" s="2"/>
      <c r="F14" s="2">
        <v>44</v>
      </c>
      <c r="G14" s="2">
        <v>158</v>
      </c>
      <c r="H14" s="2">
        <v>449</v>
      </c>
      <c r="I14">
        <v>467</v>
      </c>
      <c r="J14" s="7">
        <v>473</v>
      </c>
      <c r="K14">
        <v>487</v>
      </c>
      <c r="L14">
        <v>504</v>
      </c>
    </row>
    <row r="15" spans="1:12" x14ac:dyDescent="0.25">
      <c r="A15" t="s">
        <v>13</v>
      </c>
      <c r="B15" t="s">
        <v>22</v>
      </c>
      <c r="C15">
        <v>0.9</v>
      </c>
      <c r="D15">
        <v>1167</v>
      </c>
      <c r="E15" s="5">
        <v>1165</v>
      </c>
      <c r="F15" s="2">
        <v>1158</v>
      </c>
      <c r="G15" s="2">
        <v>1165</v>
      </c>
      <c r="H15" s="2">
        <v>1166</v>
      </c>
      <c r="I15">
        <v>1150</v>
      </c>
      <c r="J15" s="7">
        <v>1156</v>
      </c>
      <c r="K15">
        <v>1136</v>
      </c>
      <c r="L15">
        <v>1134</v>
      </c>
    </row>
    <row r="16" spans="1:12" x14ac:dyDescent="0.25">
      <c r="A16" t="s">
        <v>13</v>
      </c>
      <c r="B16" t="s">
        <v>23</v>
      </c>
      <c r="C16">
        <v>1</v>
      </c>
      <c r="D16">
        <v>525</v>
      </c>
      <c r="E16" s="5">
        <v>539</v>
      </c>
      <c r="F16" s="2">
        <v>548</v>
      </c>
      <c r="G16" s="2">
        <v>589</v>
      </c>
      <c r="H16" s="2">
        <v>640</v>
      </c>
      <c r="I16">
        <v>657</v>
      </c>
      <c r="J16" s="7">
        <v>662</v>
      </c>
      <c r="K16">
        <v>676</v>
      </c>
      <c r="L16">
        <v>686</v>
      </c>
    </row>
    <row r="17" spans="1:12" x14ac:dyDescent="0.25">
      <c r="A17" t="s">
        <v>24</v>
      </c>
      <c r="B17" t="s">
        <v>65</v>
      </c>
      <c r="J17" s="7">
        <v>194</v>
      </c>
      <c r="K17">
        <v>300</v>
      </c>
      <c r="L17">
        <v>301</v>
      </c>
    </row>
    <row r="18" spans="1:12" x14ac:dyDescent="0.25">
      <c r="A18" t="s">
        <v>24</v>
      </c>
      <c r="B18" t="s">
        <v>27</v>
      </c>
      <c r="C18">
        <v>0.8</v>
      </c>
      <c r="D18" s="4">
        <v>1119</v>
      </c>
      <c r="E18" s="5">
        <v>1124</v>
      </c>
      <c r="F18" s="2">
        <v>1131</v>
      </c>
      <c r="G18" s="2">
        <v>1199</v>
      </c>
      <c r="H18" s="2">
        <v>1204</v>
      </c>
      <c r="I18">
        <v>1201</v>
      </c>
      <c r="J18" s="7">
        <v>1211</v>
      </c>
      <c r="K18">
        <v>1205</v>
      </c>
      <c r="L18">
        <v>1209</v>
      </c>
    </row>
    <row r="19" spans="1:12" x14ac:dyDescent="0.25">
      <c r="A19" t="s">
        <v>24</v>
      </c>
      <c r="B19" t="s">
        <v>28</v>
      </c>
      <c r="C19">
        <v>1</v>
      </c>
      <c r="D19">
        <v>899</v>
      </c>
      <c r="E19">
        <v>909</v>
      </c>
      <c r="F19" s="2">
        <v>915</v>
      </c>
      <c r="G19" s="2">
        <v>974</v>
      </c>
      <c r="H19" s="2">
        <v>985</v>
      </c>
      <c r="I19">
        <v>1025</v>
      </c>
      <c r="J19" s="7">
        <v>1053</v>
      </c>
      <c r="K19">
        <v>1065</v>
      </c>
      <c r="L19">
        <v>1060</v>
      </c>
    </row>
    <row r="20" spans="1:12" x14ac:dyDescent="0.25">
      <c r="A20" t="s">
        <v>24</v>
      </c>
      <c r="B20" t="s">
        <v>29</v>
      </c>
      <c r="C20">
        <v>0.9</v>
      </c>
      <c r="D20">
        <v>554</v>
      </c>
      <c r="E20">
        <v>669</v>
      </c>
      <c r="F20" s="2">
        <v>684</v>
      </c>
      <c r="G20" s="2">
        <v>776</v>
      </c>
      <c r="H20" s="2">
        <v>815</v>
      </c>
      <c r="I20">
        <v>831</v>
      </c>
      <c r="J20" s="7">
        <v>844</v>
      </c>
      <c r="K20">
        <v>862</v>
      </c>
      <c r="L20">
        <v>870</v>
      </c>
    </row>
    <row r="21" spans="1:12" x14ac:dyDescent="0.25">
      <c r="A21" t="s">
        <v>24</v>
      </c>
      <c r="B21" t="s">
        <v>30</v>
      </c>
      <c r="C21">
        <v>0.8</v>
      </c>
      <c r="D21">
        <v>987</v>
      </c>
      <c r="E21">
        <v>985</v>
      </c>
      <c r="F21" s="2">
        <v>981</v>
      </c>
      <c r="G21" s="2">
        <v>1021</v>
      </c>
      <c r="H21" s="2">
        <v>1014</v>
      </c>
      <c r="I21">
        <v>1031</v>
      </c>
      <c r="J21" s="7">
        <v>1060</v>
      </c>
      <c r="K21">
        <v>1062</v>
      </c>
      <c r="L21">
        <v>1052</v>
      </c>
    </row>
    <row r="22" spans="1:12" x14ac:dyDescent="0.25">
      <c r="A22" t="s">
        <v>24</v>
      </c>
      <c r="B22" t="s">
        <v>31</v>
      </c>
      <c r="C22">
        <v>0.9</v>
      </c>
      <c r="D22">
        <v>203</v>
      </c>
      <c r="E22">
        <v>264</v>
      </c>
      <c r="F22" s="2">
        <v>313</v>
      </c>
      <c r="G22" s="2">
        <v>599</v>
      </c>
      <c r="H22" s="2">
        <v>637</v>
      </c>
      <c r="I22">
        <v>682</v>
      </c>
      <c r="J22" s="7">
        <v>751</v>
      </c>
      <c r="K22">
        <v>800</v>
      </c>
      <c r="L22">
        <v>798</v>
      </c>
    </row>
    <row r="23" spans="1:12" x14ac:dyDescent="0.25">
      <c r="A23" t="s">
        <v>24</v>
      </c>
      <c r="B23" t="s">
        <v>32</v>
      </c>
      <c r="C23">
        <v>0.8</v>
      </c>
      <c r="D23">
        <v>804</v>
      </c>
      <c r="E23" s="5">
        <v>808</v>
      </c>
      <c r="F23" s="2">
        <v>806</v>
      </c>
      <c r="G23" s="2">
        <v>861</v>
      </c>
      <c r="H23" s="2">
        <v>849</v>
      </c>
      <c r="I23">
        <v>839</v>
      </c>
      <c r="J23" s="7">
        <v>538</v>
      </c>
      <c r="K23">
        <v>19</v>
      </c>
    </row>
    <row r="24" spans="1:12" x14ac:dyDescent="0.25">
      <c r="A24" t="s">
        <v>24</v>
      </c>
      <c r="B24" t="s">
        <v>33</v>
      </c>
      <c r="C24">
        <v>0.9</v>
      </c>
      <c r="D24">
        <v>102</v>
      </c>
      <c r="E24" s="5">
        <v>126</v>
      </c>
      <c r="F24" s="2">
        <v>147</v>
      </c>
      <c r="G24" s="2">
        <v>323</v>
      </c>
      <c r="H24" s="2">
        <v>361</v>
      </c>
      <c r="I24">
        <v>407</v>
      </c>
      <c r="J24" s="7">
        <v>466</v>
      </c>
      <c r="K24">
        <v>540</v>
      </c>
      <c r="L24">
        <v>538</v>
      </c>
    </row>
    <row r="25" spans="1:12" x14ac:dyDescent="0.25">
      <c r="A25" t="s">
        <v>24</v>
      </c>
      <c r="B25" t="s">
        <v>34</v>
      </c>
      <c r="C25">
        <v>0.9</v>
      </c>
      <c r="D25">
        <v>977</v>
      </c>
      <c r="E25" s="5">
        <v>972</v>
      </c>
      <c r="F25" s="2">
        <v>972</v>
      </c>
      <c r="G25" s="2">
        <v>986</v>
      </c>
      <c r="H25" s="2">
        <v>1013</v>
      </c>
      <c r="I25">
        <v>1086</v>
      </c>
      <c r="J25" s="7">
        <v>1126</v>
      </c>
      <c r="K25">
        <v>1116</v>
      </c>
      <c r="L25">
        <v>1118</v>
      </c>
    </row>
    <row r="26" spans="1:12" x14ac:dyDescent="0.25">
      <c r="A26" t="s">
        <v>24</v>
      </c>
      <c r="B26" t="s">
        <v>35</v>
      </c>
      <c r="C26">
        <v>1</v>
      </c>
      <c r="D26">
        <v>919</v>
      </c>
      <c r="E26" s="5">
        <v>921</v>
      </c>
      <c r="F26" s="2">
        <v>929</v>
      </c>
      <c r="G26" s="2">
        <v>979</v>
      </c>
      <c r="H26" s="2">
        <v>1095</v>
      </c>
      <c r="I26">
        <v>1194</v>
      </c>
      <c r="J26" s="7">
        <v>1264</v>
      </c>
      <c r="K26">
        <v>1261</v>
      </c>
      <c r="L26">
        <v>1253</v>
      </c>
    </row>
    <row r="27" spans="1:12" x14ac:dyDescent="0.25">
      <c r="A27" t="s">
        <v>24</v>
      </c>
      <c r="B27" t="s">
        <v>62</v>
      </c>
      <c r="C27">
        <v>1</v>
      </c>
      <c r="E27" s="5"/>
      <c r="F27" s="2"/>
      <c r="G27" s="2"/>
      <c r="H27" s="2">
        <v>6</v>
      </c>
      <c r="I27">
        <v>32</v>
      </c>
      <c r="J27" s="7">
        <v>134</v>
      </c>
      <c r="K27">
        <v>245</v>
      </c>
      <c r="L27">
        <v>261</v>
      </c>
    </row>
    <row r="28" spans="1:12" x14ac:dyDescent="0.25">
      <c r="A28" t="s">
        <v>41</v>
      </c>
      <c r="B28" t="s">
        <v>42</v>
      </c>
      <c r="C28">
        <v>0.85</v>
      </c>
      <c r="D28" s="4">
        <v>669</v>
      </c>
      <c r="E28" s="5">
        <v>669</v>
      </c>
      <c r="F28" s="2">
        <v>670</v>
      </c>
      <c r="G28" s="2">
        <v>697</v>
      </c>
      <c r="H28" s="2">
        <v>705</v>
      </c>
      <c r="I28">
        <v>700</v>
      </c>
      <c r="J28" s="7">
        <v>699</v>
      </c>
      <c r="K28">
        <v>703</v>
      </c>
      <c r="L28">
        <v>702</v>
      </c>
    </row>
    <row r="29" spans="1:12" x14ac:dyDescent="0.25">
      <c r="A29" t="s">
        <v>41</v>
      </c>
      <c r="B29" t="s">
        <v>43</v>
      </c>
      <c r="C29">
        <v>0.9</v>
      </c>
      <c r="D29" s="4">
        <v>1208</v>
      </c>
      <c r="E29" s="5">
        <v>1202</v>
      </c>
      <c r="F29" s="2">
        <v>1195</v>
      </c>
      <c r="G29" s="2">
        <v>1197</v>
      </c>
      <c r="H29" s="2">
        <v>1191</v>
      </c>
      <c r="I29">
        <v>1183</v>
      </c>
      <c r="J29" s="7">
        <v>1183</v>
      </c>
      <c r="K29">
        <v>1160</v>
      </c>
      <c r="L29">
        <v>1157</v>
      </c>
    </row>
    <row r="30" spans="1:12" x14ac:dyDescent="0.25">
      <c r="A30" t="s">
        <v>41</v>
      </c>
      <c r="B30" t="s">
        <v>44</v>
      </c>
      <c r="C30">
        <v>0.8</v>
      </c>
      <c r="D30">
        <v>1107</v>
      </c>
      <c r="E30">
        <v>1104</v>
      </c>
      <c r="F30" s="2">
        <v>1103</v>
      </c>
      <c r="G30" s="2">
        <v>1150</v>
      </c>
      <c r="H30" s="2">
        <v>1153</v>
      </c>
      <c r="I30">
        <v>1150</v>
      </c>
      <c r="J30" s="7">
        <v>1157</v>
      </c>
      <c r="K30">
        <v>1142</v>
      </c>
      <c r="L30">
        <v>1136</v>
      </c>
    </row>
    <row r="31" spans="1:12" x14ac:dyDescent="0.25">
      <c r="A31" t="s">
        <v>41</v>
      </c>
      <c r="B31" t="s">
        <v>63</v>
      </c>
      <c r="E31" s="2"/>
      <c r="I31">
        <v>22</v>
      </c>
      <c r="J31" s="7">
        <v>38</v>
      </c>
      <c r="K31">
        <v>71</v>
      </c>
      <c r="L31">
        <v>101</v>
      </c>
    </row>
    <row r="32" spans="1:12" x14ac:dyDescent="0.25">
      <c r="A32" t="s">
        <v>41</v>
      </c>
      <c r="B32" t="s">
        <v>46</v>
      </c>
      <c r="C32">
        <v>0.85</v>
      </c>
      <c r="D32">
        <v>950</v>
      </c>
      <c r="E32">
        <v>944</v>
      </c>
      <c r="F32" s="2">
        <v>945</v>
      </c>
      <c r="G32" s="2">
        <v>954</v>
      </c>
      <c r="H32" s="2">
        <v>955</v>
      </c>
      <c r="I32">
        <v>960</v>
      </c>
      <c r="J32" s="7">
        <v>963</v>
      </c>
      <c r="K32">
        <v>952</v>
      </c>
      <c r="L32">
        <v>951</v>
      </c>
    </row>
    <row r="33" spans="1:12" x14ac:dyDescent="0.25">
      <c r="A33" t="s">
        <v>41</v>
      </c>
      <c r="B33" t="s">
        <v>48</v>
      </c>
      <c r="C33">
        <v>0.85</v>
      </c>
      <c r="D33">
        <v>865</v>
      </c>
      <c r="E33">
        <v>859</v>
      </c>
      <c r="F33" s="2">
        <v>857</v>
      </c>
      <c r="G33" s="2">
        <v>858</v>
      </c>
      <c r="H33" s="2">
        <v>867</v>
      </c>
      <c r="I33">
        <v>854</v>
      </c>
      <c r="J33" s="7">
        <v>840</v>
      </c>
      <c r="K33">
        <v>839</v>
      </c>
      <c r="L33">
        <v>834</v>
      </c>
    </row>
    <row r="34" spans="1:12" x14ac:dyDescent="0.25">
      <c r="A34" t="s">
        <v>41</v>
      </c>
      <c r="B34" t="s">
        <v>52</v>
      </c>
      <c r="C34">
        <v>0.85</v>
      </c>
      <c r="D34">
        <v>752</v>
      </c>
      <c r="E34" s="5">
        <v>753</v>
      </c>
      <c r="F34" s="2">
        <v>754</v>
      </c>
      <c r="G34" s="2">
        <v>769</v>
      </c>
      <c r="H34" s="2">
        <v>772</v>
      </c>
      <c r="I34">
        <v>754</v>
      </c>
      <c r="J34" s="7">
        <v>749</v>
      </c>
      <c r="K34">
        <v>752</v>
      </c>
      <c r="L34">
        <v>756</v>
      </c>
    </row>
    <row r="35" spans="1:12" x14ac:dyDescent="0.25">
      <c r="A35" t="s">
        <v>41</v>
      </c>
      <c r="B35" t="s">
        <v>53</v>
      </c>
      <c r="C35">
        <v>0.9</v>
      </c>
      <c r="D35">
        <v>313</v>
      </c>
      <c r="E35" s="5">
        <v>324</v>
      </c>
      <c r="F35" s="2">
        <v>350</v>
      </c>
      <c r="G35" s="2">
        <v>406</v>
      </c>
      <c r="H35" s="2">
        <v>417</v>
      </c>
      <c r="I35">
        <v>414</v>
      </c>
      <c r="J35" s="7">
        <v>427</v>
      </c>
      <c r="K35">
        <v>436</v>
      </c>
      <c r="L35">
        <v>441</v>
      </c>
    </row>
    <row r="36" spans="1:12" x14ac:dyDescent="0.25">
      <c r="A36" t="s">
        <v>41</v>
      </c>
      <c r="B36" t="s">
        <v>66</v>
      </c>
      <c r="C36">
        <v>0.6</v>
      </c>
      <c r="J36" s="7">
        <v>1</v>
      </c>
      <c r="K36">
        <v>2</v>
      </c>
      <c r="L36">
        <v>6</v>
      </c>
    </row>
    <row r="37" spans="1:12" x14ac:dyDescent="0.25">
      <c r="A37" t="s">
        <v>41</v>
      </c>
      <c r="B37" t="s">
        <v>54</v>
      </c>
      <c r="C37">
        <v>0.6</v>
      </c>
      <c r="D37">
        <v>56</v>
      </c>
      <c r="E37" s="5">
        <v>60</v>
      </c>
      <c r="F37" s="2">
        <v>70</v>
      </c>
      <c r="G37" s="2">
        <v>109</v>
      </c>
      <c r="H37" s="2">
        <v>110</v>
      </c>
      <c r="I37">
        <v>112</v>
      </c>
      <c r="J37" s="7">
        <v>116</v>
      </c>
      <c r="K37">
        <v>117</v>
      </c>
      <c r="L37">
        <v>118</v>
      </c>
    </row>
    <row r="38" spans="1:12" x14ac:dyDescent="0.25">
      <c r="A38" t="s">
        <v>41</v>
      </c>
      <c r="B38" t="s">
        <v>55</v>
      </c>
      <c r="C38">
        <v>0.9</v>
      </c>
      <c r="D38">
        <v>162</v>
      </c>
      <c r="E38" s="5">
        <v>170</v>
      </c>
      <c r="F38" s="2">
        <v>217</v>
      </c>
      <c r="G38" s="2">
        <v>309</v>
      </c>
      <c r="H38" s="2">
        <v>319</v>
      </c>
      <c r="I38">
        <v>324</v>
      </c>
      <c r="J38" s="7">
        <v>331</v>
      </c>
      <c r="K38">
        <v>337</v>
      </c>
      <c r="L38">
        <v>335</v>
      </c>
    </row>
  </sheetData>
  <sortState ref="A2:K38">
    <sortCondition ref="A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15" sqref="I15"/>
    </sheetView>
  </sheetViews>
  <sheetFormatPr defaultRowHeight="15" x14ac:dyDescent="0.25"/>
  <cols>
    <col min="1" max="1" width="8.28515625" customWidth="1"/>
    <col min="2" max="2" width="18.140625" customWidth="1"/>
    <col min="3" max="3" width="9.140625" customWidth="1"/>
    <col min="4" max="4" width="17.28515625" customWidth="1"/>
    <col min="5" max="5" width="16.85546875" customWidth="1"/>
    <col min="6" max="6" width="16" customWidth="1"/>
    <col min="7" max="7" width="15.5703125" customWidth="1"/>
    <col min="8" max="8" width="15.7109375" customWidth="1"/>
    <col min="9" max="9" width="13.140625" customWidth="1"/>
    <col min="10" max="10" width="12.28515625" customWidth="1"/>
    <col min="11" max="12" width="13.140625" customWidth="1"/>
  </cols>
  <sheetData>
    <row r="1" spans="1:12" ht="33.75" customHeight="1" x14ac:dyDescent="0.25">
      <c r="A1" s="1" t="s">
        <v>0</v>
      </c>
      <c r="B1" s="1" t="s">
        <v>1</v>
      </c>
      <c r="C1" s="1" t="s">
        <v>58</v>
      </c>
      <c r="D1" s="3" t="s">
        <v>72</v>
      </c>
      <c r="E1" s="3" t="s">
        <v>73</v>
      </c>
      <c r="F1" s="3" t="s">
        <v>68</v>
      </c>
      <c r="G1" s="3" t="s">
        <v>69</v>
      </c>
      <c r="H1" s="6" t="s">
        <v>70</v>
      </c>
      <c r="I1" s="6" t="s">
        <v>71</v>
      </c>
      <c r="J1" s="6" t="s">
        <v>67</v>
      </c>
      <c r="K1" s="6" t="s">
        <v>74</v>
      </c>
      <c r="L1" s="6" t="s">
        <v>76</v>
      </c>
    </row>
    <row r="2" spans="1:12" x14ac:dyDescent="0.25">
      <c r="A2" t="s">
        <v>2</v>
      </c>
      <c r="B2" t="s">
        <v>6</v>
      </c>
      <c r="C2">
        <v>0.5</v>
      </c>
      <c r="D2">
        <v>904</v>
      </c>
      <c r="E2">
        <v>894</v>
      </c>
      <c r="F2" s="2">
        <v>887</v>
      </c>
      <c r="G2" s="2">
        <v>889</v>
      </c>
      <c r="H2" s="2">
        <v>886</v>
      </c>
      <c r="I2">
        <v>896</v>
      </c>
      <c r="J2" s="7">
        <f>VLOOKUP(B2,[1]Sheet1!$A:$B,2,FALSE)</f>
        <v>889</v>
      </c>
      <c r="K2">
        <v>874</v>
      </c>
      <c r="L2">
        <v>871</v>
      </c>
    </row>
    <row r="3" spans="1:12" x14ac:dyDescent="0.25">
      <c r="A3" t="s">
        <v>2</v>
      </c>
      <c r="B3" t="s">
        <v>59</v>
      </c>
      <c r="C3">
        <v>0.8</v>
      </c>
      <c r="F3" s="2">
        <v>51</v>
      </c>
      <c r="G3" s="2">
        <v>148</v>
      </c>
      <c r="H3" s="2">
        <v>215</v>
      </c>
      <c r="I3">
        <v>294</v>
      </c>
      <c r="J3" s="7">
        <f>VLOOKUP(B3,[1]Sheet1!$A:$B,2,FALSE)</f>
        <v>309</v>
      </c>
      <c r="K3">
        <v>332</v>
      </c>
      <c r="L3">
        <v>364</v>
      </c>
    </row>
    <row r="4" spans="1:12" x14ac:dyDescent="0.25">
      <c r="A4" t="s">
        <v>2</v>
      </c>
      <c r="B4" t="s">
        <v>9</v>
      </c>
      <c r="C4">
        <v>0.6</v>
      </c>
      <c r="D4">
        <v>708</v>
      </c>
      <c r="E4" s="5">
        <v>681</v>
      </c>
      <c r="F4" s="2">
        <v>556</v>
      </c>
      <c r="G4" s="2">
        <v>396</v>
      </c>
      <c r="H4" s="2">
        <v>275</v>
      </c>
      <c r="I4">
        <v>1</v>
      </c>
      <c r="J4" s="7">
        <f>VLOOKUP(B4,[1]Sheet1!$A:$B,2,FALSE)</f>
        <v>1</v>
      </c>
      <c r="K4">
        <v>1</v>
      </c>
      <c r="L4">
        <v>1</v>
      </c>
    </row>
    <row r="5" spans="1:12" x14ac:dyDescent="0.25">
      <c r="A5" t="s">
        <v>2</v>
      </c>
      <c r="B5" t="s">
        <v>10</v>
      </c>
      <c r="C5">
        <v>0.8</v>
      </c>
      <c r="D5">
        <v>1913</v>
      </c>
      <c r="E5" s="5">
        <v>1919</v>
      </c>
      <c r="F5" s="2">
        <v>1951</v>
      </c>
      <c r="G5" s="2">
        <v>1981</v>
      </c>
      <c r="H5" s="2">
        <v>2010</v>
      </c>
      <c r="I5">
        <v>2048</v>
      </c>
      <c r="J5" s="7">
        <f>VLOOKUP(B5,[1]Sheet1!$A:$B,2,FALSE)</f>
        <v>2032</v>
      </c>
      <c r="K5">
        <v>2018</v>
      </c>
      <c r="L5">
        <v>2004</v>
      </c>
    </row>
    <row r="6" spans="1:12" x14ac:dyDescent="0.25">
      <c r="A6" t="s">
        <v>2</v>
      </c>
      <c r="B6" t="s">
        <v>12</v>
      </c>
      <c r="C6">
        <v>0.9</v>
      </c>
      <c r="D6">
        <v>1434</v>
      </c>
      <c r="E6" s="5">
        <v>1432</v>
      </c>
      <c r="F6" s="2">
        <v>1422</v>
      </c>
      <c r="G6" s="2">
        <v>1424</v>
      </c>
      <c r="H6" s="2">
        <v>1434</v>
      </c>
      <c r="I6">
        <v>1435</v>
      </c>
      <c r="J6" s="7">
        <f>VLOOKUP(B6,[1]Sheet1!$A:$B,2,FALSE)</f>
        <v>1429</v>
      </c>
      <c r="K6">
        <v>1413</v>
      </c>
      <c r="L6">
        <v>1415</v>
      </c>
    </row>
    <row r="7" spans="1:12" x14ac:dyDescent="0.25">
      <c r="A7" t="s">
        <v>13</v>
      </c>
      <c r="B7" t="s">
        <v>15</v>
      </c>
      <c r="C7">
        <v>0.6</v>
      </c>
      <c r="D7">
        <v>1438</v>
      </c>
      <c r="E7">
        <v>1440</v>
      </c>
      <c r="F7" s="2">
        <v>1433</v>
      </c>
      <c r="G7" s="2">
        <v>1418</v>
      </c>
      <c r="H7" s="2">
        <v>1412</v>
      </c>
      <c r="I7">
        <v>1398</v>
      </c>
      <c r="J7" s="7">
        <f>VLOOKUP(B7,[1]Sheet1!$A:$B,2,FALSE)</f>
        <v>1400</v>
      </c>
      <c r="K7">
        <v>1397</v>
      </c>
      <c r="L7">
        <v>1377</v>
      </c>
    </row>
    <row r="8" spans="1:12" x14ac:dyDescent="0.25">
      <c r="A8" t="s">
        <v>13</v>
      </c>
      <c r="B8" t="s">
        <v>18</v>
      </c>
      <c r="C8">
        <v>0.7</v>
      </c>
      <c r="D8">
        <v>1123</v>
      </c>
      <c r="E8">
        <v>1120</v>
      </c>
      <c r="F8" s="2">
        <v>1122</v>
      </c>
      <c r="G8" s="2">
        <v>1134</v>
      </c>
      <c r="H8" s="2">
        <v>1130</v>
      </c>
      <c r="I8">
        <v>1126</v>
      </c>
      <c r="J8" s="7">
        <f>VLOOKUP(B8,[1]Sheet1!$A:$B,2,FALSE)</f>
        <v>1120</v>
      </c>
      <c r="K8">
        <v>1114</v>
      </c>
      <c r="L8">
        <v>1108</v>
      </c>
    </row>
    <row r="9" spans="1:12" x14ac:dyDescent="0.25">
      <c r="A9" t="s">
        <v>13</v>
      </c>
      <c r="B9" t="s">
        <v>20</v>
      </c>
      <c r="C9">
        <v>0.8</v>
      </c>
      <c r="D9">
        <v>1400</v>
      </c>
      <c r="E9" s="5">
        <v>1393</v>
      </c>
      <c r="F9" s="2">
        <v>1387</v>
      </c>
      <c r="G9" s="2">
        <v>1385</v>
      </c>
      <c r="H9" s="2">
        <v>1371</v>
      </c>
      <c r="I9">
        <v>1363</v>
      </c>
      <c r="J9" s="7">
        <f>VLOOKUP(B9,[1]Sheet1!$A:$B,2,FALSE)</f>
        <v>1357</v>
      </c>
      <c r="K9">
        <v>1347</v>
      </c>
      <c r="L9">
        <v>1339</v>
      </c>
    </row>
    <row r="10" spans="1:12" x14ac:dyDescent="0.25">
      <c r="A10" t="s">
        <v>13</v>
      </c>
      <c r="B10" t="s">
        <v>21</v>
      </c>
      <c r="C10">
        <v>0.8</v>
      </c>
      <c r="D10">
        <v>1001</v>
      </c>
      <c r="E10" s="5">
        <v>998</v>
      </c>
      <c r="F10" s="2">
        <v>990</v>
      </c>
      <c r="G10" s="2">
        <v>987</v>
      </c>
      <c r="H10" s="2">
        <v>983</v>
      </c>
      <c r="I10">
        <v>981</v>
      </c>
      <c r="J10" s="7">
        <f>VLOOKUP(B10,[1]Sheet1!$A:$B,2,FALSE)</f>
        <v>982</v>
      </c>
      <c r="K10">
        <v>980</v>
      </c>
      <c r="L10">
        <v>979</v>
      </c>
    </row>
    <row r="11" spans="1:12" x14ac:dyDescent="0.25">
      <c r="A11" t="s">
        <v>13</v>
      </c>
      <c r="B11" t="s">
        <v>64</v>
      </c>
      <c r="C11">
        <v>0.53</v>
      </c>
      <c r="J11" s="7"/>
      <c r="K11">
        <v>10</v>
      </c>
      <c r="L11">
        <v>27</v>
      </c>
    </row>
    <row r="12" spans="1:12" x14ac:dyDescent="0.25">
      <c r="A12" t="s">
        <v>24</v>
      </c>
      <c r="B12" t="s">
        <v>25</v>
      </c>
      <c r="C12">
        <v>0.8</v>
      </c>
      <c r="D12" s="4">
        <v>1516</v>
      </c>
      <c r="E12" s="5">
        <v>1507</v>
      </c>
      <c r="F12" s="2">
        <v>1490</v>
      </c>
      <c r="G12" s="2">
        <v>1508</v>
      </c>
      <c r="H12" s="2">
        <v>1499</v>
      </c>
      <c r="I12">
        <v>1512</v>
      </c>
      <c r="J12" s="7">
        <f>VLOOKUP(B12,[1]Sheet1!$A:$B,2,FALSE)</f>
        <v>1522</v>
      </c>
      <c r="K12">
        <v>1505</v>
      </c>
      <c r="L12">
        <v>1516</v>
      </c>
    </row>
    <row r="13" spans="1:12" x14ac:dyDescent="0.25">
      <c r="A13" t="s">
        <v>24</v>
      </c>
      <c r="B13" t="s">
        <v>26</v>
      </c>
      <c r="C13">
        <v>0.7</v>
      </c>
      <c r="D13" s="4">
        <v>1124</v>
      </c>
      <c r="E13" s="5">
        <v>1120</v>
      </c>
      <c r="F13" s="2">
        <v>1108</v>
      </c>
      <c r="G13" s="2">
        <v>1077</v>
      </c>
      <c r="H13" s="2">
        <v>815</v>
      </c>
      <c r="I13">
        <v>373</v>
      </c>
      <c r="J13" s="7">
        <f>VLOOKUP(B13,[1]Sheet1!$A:$B,2,FALSE)</f>
        <v>3</v>
      </c>
      <c r="K13">
        <v>2</v>
      </c>
      <c r="L13">
        <v>2</v>
      </c>
    </row>
    <row r="14" spans="1:12" x14ac:dyDescent="0.25">
      <c r="A14" t="s">
        <v>24</v>
      </c>
      <c r="B14" t="s">
        <v>36</v>
      </c>
      <c r="C14">
        <v>0.8</v>
      </c>
      <c r="D14">
        <v>1605</v>
      </c>
      <c r="E14" s="5">
        <v>1606</v>
      </c>
      <c r="F14" s="2">
        <v>1603</v>
      </c>
      <c r="G14" s="2">
        <v>1611</v>
      </c>
      <c r="H14" s="2">
        <v>1607</v>
      </c>
      <c r="I14">
        <v>1603</v>
      </c>
      <c r="J14" s="7">
        <f>VLOOKUP(B14,[1]Sheet1!$A:$B,2,FALSE)</f>
        <v>1608</v>
      </c>
      <c r="K14">
        <v>1597</v>
      </c>
      <c r="L14">
        <v>1597</v>
      </c>
    </row>
    <row r="15" spans="1:12" x14ac:dyDescent="0.25">
      <c r="A15" t="s">
        <v>24</v>
      </c>
      <c r="B15" t="s">
        <v>37</v>
      </c>
      <c r="C15">
        <v>0.9</v>
      </c>
      <c r="D15">
        <v>1545</v>
      </c>
      <c r="E15" s="5">
        <v>1547</v>
      </c>
      <c r="F15" s="2">
        <v>1546</v>
      </c>
      <c r="G15" s="2">
        <v>1569</v>
      </c>
      <c r="H15" s="2">
        <v>1570</v>
      </c>
      <c r="I15">
        <v>1563</v>
      </c>
      <c r="J15" s="7">
        <f>VLOOKUP(B15,[1]Sheet1!$A:$B,2,FALSE)</f>
        <v>1575</v>
      </c>
      <c r="K15">
        <v>1549</v>
      </c>
      <c r="L15">
        <v>1550</v>
      </c>
    </row>
    <row r="16" spans="1:12" x14ac:dyDescent="0.25">
      <c r="A16" t="s">
        <v>24</v>
      </c>
      <c r="B16" t="s">
        <v>38</v>
      </c>
      <c r="C16">
        <v>0.7</v>
      </c>
      <c r="D16">
        <v>1324</v>
      </c>
      <c r="E16" s="5">
        <v>1322</v>
      </c>
      <c r="F16" s="2">
        <v>1318</v>
      </c>
      <c r="G16" s="2">
        <v>1336</v>
      </c>
      <c r="H16" s="2">
        <v>1325</v>
      </c>
      <c r="I16">
        <v>1296</v>
      </c>
      <c r="J16" s="7">
        <f>VLOOKUP(B16,[1]Sheet1!$A:$B,2,FALSE)</f>
        <v>1311</v>
      </c>
      <c r="K16">
        <v>1323</v>
      </c>
      <c r="L16">
        <v>1328</v>
      </c>
    </row>
    <row r="17" spans="1:12" x14ac:dyDescent="0.25">
      <c r="A17" t="s">
        <v>24</v>
      </c>
      <c r="B17" t="s">
        <v>39</v>
      </c>
      <c r="C17">
        <v>0.8</v>
      </c>
      <c r="D17">
        <v>1624</v>
      </c>
      <c r="E17" s="5">
        <v>1608</v>
      </c>
      <c r="F17" s="2">
        <v>1594</v>
      </c>
      <c r="G17" s="2">
        <v>1581</v>
      </c>
      <c r="H17" s="2">
        <v>1569</v>
      </c>
      <c r="I17">
        <v>1553</v>
      </c>
      <c r="J17" s="7">
        <f>VLOOKUP(B17,[1]Sheet1!$A:$B,2,FALSE)</f>
        <v>1549</v>
      </c>
      <c r="K17">
        <v>1533</v>
      </c>
      <c r="L17">
        <v>1510</v>
      </c>
    </row>
    <row r="18" spans="1:12" x14ac:dyDescent="0.25">
      <c r="A18" t="s">
        <v>24</v>
      </c>
      <c r="B18" t="s">
        <v>40</v>
      </c>
      <c r="C18">
        <v>0.8</v>
      </c>
      <c r="D18">
        <v>1209</v>
      </c>
      <c r="E18" s="5">
        <v>1210</v>
      </c>
      <c r="F18" s="2">
        <v>1209</v>
      </c>
      <c r="G18" s="2">
        <v>1207</v>
      </c>
      <c r="H18" s="2">
        <v>1207</v>
      </c>
      <c r="I18">
        <v>1207</v>
      </c>
      <c r="J18" s="7">
        <f>VLOOKUP(B18,[1]Sheet1!$A:$B,2,FALSE)</f>
        <v>1224</v>
      </c>
      <c r="K18">
        <v>1215</v>
      </c>
      <c r="L18">
        <v>1208</v>
      </c>
    </row>
    <row r="19" spans="1:12" x14ac:dyDescent="0.25">
      <c r="A19" t="s">
        <v>41</v>
      </c>
      <c r="B19" t="s">
        <v>45</v>
      </c>
      <c r="C19">
        <v>0.7</v>
      </c>
      <c r="D19">
        <v>1029</v>
      </c>
      <c r="E19">
        <v>1004</v>
      </c>
      <c r="F19" s="2">
        <v>789</v>
      </c>
      <c r="G19" s="2">
        <v>214</v>
      </c>
      <c r="H19" s="2">
        <v>158</v>
      </c>
      <c r="I19">
        <v>134</v>
      </c>
      <c r="J19" s="7">
        <f>VLOOKUP(B19,[1]Sheet1!$A:$B,2,FALSE)</f>
        <v>70</v>
      </c>
      <c r="K19">
        <v>39</v>
      </c>
      <c r="L19">
        <v>29</v>
      </c>
    </row>
    <row r="20" spans="1:12" x14ac:dyDescent="0.25">
      <c r="A20" t="s">
        <v>41</v>
      </c>
      <c r="B20" t="s">
        <v>47</v>
      </c>
      <c r="C20">
        <v>0.8</v>
      </c>
      <c r="D20">
        <v>1558</v>
      </c>
      <c r="E20">
        <v>1548</v>
      </c>
      <c r="F20" s="2">
        <v>1549</v>
      </c>
      <c r="G20" s="2">
        <v>1594</v>
      </c>
      <c r="H20" s="2">
        <v>1603</v>
      </c>
      <c r="I20">
        <v>1592</v>
      </c>
      <c r="J20" s="7">
        <f>VLOOKUP(B20,[1]Sheet1!$A:$B,2,FALSE)</f>
        <v>1601</v>
      </c>
      <c r="K20">
        <v>1595</v>
      </c>
      <c r="L20">
        <v>1586</v>
      </c>
    </row>
    <row r="21" spans="1:12" x14ac:dyDescent="0.25">
      <c r="A21" t="s">
        <v>41</v>
      </c>
      <c r="B21" t="s">
        <v>49</v>
      </c>
      <c r="C21">
        <v>0.75</v>
      </c>
      <c r="D21">
        <v>1159</v>
      </c>
      <c r="E21">
        <v>1156</v>
      </c>
      <c r="F21" s="2">
        <v>1154</v>
      </c>
      <c r="G21" s="2">
        <v>1163</v>
      </c>
      <c r="H21" s="2">
        <v>1158</v>
      </c>
      <c r="I21">
        <v>1160</v>
      </c>
      <c r="J21" s="7">
        <f>VLOOKUP(B21,[1]Sheet1!$A:$B,2,FALSE)</f>
        <v>1162</v>
      </c>
      <c r="K21">
        <v>1154</v>
      </c>
      <c r="L21">
        <v>1148</v>
      </c>
    </row>
    <row r="22" spans="1:12" x14ac:dyDescent="0.25">
      <c r="A22" t="s">
        <v>41</v>
      </c>
      <c r="B22" t="s">
        <v>50</v>
      </c>
      <c r="C22">
        <v>0.75</v>
      </c>
      <c r="D22">
        <v>1265</v>
      </c>
      <c r="E22">
        <v>1259</v>
      </c>
      <c r="F22" s="2">
        <v>1262</v>
      </c>
      <c r="G22" s="2">
        <v>1269</v>
      </c>
      <c r="H22" s="2">
        <v>1273</v>
      </c>
      <c r="I22">
        <v>1261</v>
      </c>
      <c r="J22" s="7">
        <f>VLOOKUP(B22,[1]Sheet1!$A:$B,2,FALSE)</f>
        <v>1265</v>
      </c>
      <c r="K22">
        <v>1240</v>
      </c>
      <c r="L22">
        <v>1228</v>
      </c>
    </row>
    <row r="23" spans="1:12" x14ac:dyDescent="0.25">
      <c r="A23" t="s">
        <v>41</v>
      </c>
      <c r="B23" t="s">
        <v>51</v>
      </c>
      <c r="C23">
        <v>0.9</v>
      </c>
      <c r="D23">
        <v>21</v>
      </c>
      <c r="E23" s="5">
        <v>27</v>
      </c>
      <c r="F23" s="2">
        <v>119</v>
      </c>
      <c r="G23" s="2">
        <v>244</v>
      </c>
      <c r="H23" s="2">
        <v>265</v>
      </c>
      <c r="I23">
        <v>280</v>
      </c>
      <c r="J23" s="7">
        <f>VLOOKUP(B23,[1]Sheet1!$A:$B,2,FALSE)</f>
        <v>299</v>
      </c>
      <c r="K23">
        <v>314</v>
      </c>
      <c r="L23">
        <v>334</v>
      </c>
    </row>
    <row r="24" spans="1:12" x14ac:dyDescent="0.25">
      <c r="A24" t="s">
        <v>41</v>
      </c>
      <c r="B24" t="s">
        <v>56</v>
      </c>
      <c r="C24">
        <v>0.5</v>
      </c>
      <c r="D24">
        <v>878</v>
      </c>
      <c r="E24" s="5">
        <v>873</v>
      </c>
      <c r="F24" s="2">
        <v>879</v>
      </c>
      <c r="G24" s="2">
        <v>943</v>
      </c>
      <c r="H24" s="2">
        <v>940</v>
      </c>
      <c r="I24">
        <v>942</v>
      </c>
      <c r="J24" s="7">
        <f>VLOOKUP(B24,[1]Sheet1!$A:$B,2,FALSE)</f>
        <v>944</v>
      </c>
      <c r="K24">
        <v>928</v>
      </c>
      <c r="L24">
        <v>923</v>
      </c>
    </row>
    <row r="25" spans="1:12" x14ac:dyDescent="0.25">
      <c r="A25" t="s">
        <v>41</v>
      </c>
      <c r="B25" t="s">
        <v>57</v>
      </c>
      <c r="C25">
        <v>0.65</v>
      </c>
      <c r="D25">
        <v>1249</v>
      </c>
      <c r="E25" s="5">
        <v>1242</v>
      </c>
      <c r="F25" s="2">
        <v>1252</v>
      </c>
      <c r="G25" s="2">
        <v>1275</v>
      </c>
      <c r="H25" s="2">
        <v>1280</v>
      </c>
      <c r="I25">
        <v>1303</v>
      </c>
      <c r="J25" s="7">
        <f>VLOOKUP(B25,[1]Sheet1!$A:$B,2,FALSE)</f>
        <v>1307</v>
      </c>
      <c r="K25">
        <v>1301</v>
      </c>
      <c r="L25">
        <v>1299</v>
      </c>
    </row>
  </sheetData>
  <sortState ref="A2:J25">
    <sortCondition ref="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NP &amp; PA</vt:lpstr>
      <vt:lpstr>MD &amp; 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Allen, Isaac</cp:lastModifiedBy>
  <dcterms:created xsi:type="dcterms:W3CDTF">2019-12-12T17:49:32Z</dcterms:created>
  <dcterms:modified xsi:type="dcterms:W3CDTF">2020-07-06T16:46:44Z</dcterms:modified>
</cp:coreProperties>
</file>